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riusz Sady\Desktop\Moje_dokumenty\PRZETARGI\2025\13_Nabiał\Dokumenty_SWZ\"/>
    </mc:Choice>
  </mc:AlternateContent>
  <xr:revisionPtr revIDLastSave="0" documentId="13_ncr:1_{8CA422E5-AD9B-4950-9EED-059B205586B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3" sheetId="3" r:id="rId2"/>
  </sheets>
  <definedNames>
    <definedName name="_xlnm.Print_Titles" localSheetId="0">Arkusz1!$13:$14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2" i="1" l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15" i="1"/>
  <c r="H15" i="1" s="1"/>
  <c r="F57" i="1" l="1"/>
  <c r="H55" i="1"/>
  <c r="I55" i="1" s="1"/>
  <c r="H51" i="1"/>
  <c r="I51" i="1" s="1"/>
  <c r="H47" i="1"/>
  <c r="I47" i="1" s="1"/>
  <c r="H43" i="1"/>
  <c r="I43" i="1" s="1"/>
  <c r="H39" i="1"/>
  <c r="I39" i="1" s="1"/>
  <c r="H35" i="1"/>
  <c r="I35" i="1" s="1"/>
  <c r="H31" i="1"/>
  <c r="I31" i="1" s="1"/>
  <c r="H27" i="1"/>
  <c r="I27" i="1" s="1"/>
  <c r="H23" i="1"/>
  <c r="I23" i="1" s="1"/>
  <c r="H19" i="1"/>
  <c r="I19" i="1" s="1"/>
  <c r="I15" i="1"/>
  <c r="H52" i="1"/>
  <c r="I52" i="1" s="1"/>
  <c r="H48" i="1"/>
  <c r="I48" i="1" s="1"/>
  <c r="H44" i="1"/>
  <c r="I44" i="1" s="1"/>
  <c r="H40" i="1"/>
  <c r="I40" i="1" s="1"/>
  <c r="H36" i="1"/>
  <c r="I36" i="1" s="1"/>
  <c r="H32" i="1"/>
  <c r="I32" i="1" s="1"/>
  <c r="H28" i="1"/>
  <c r="I28" i="1" s="1"/>
  <c r="H24" i="1"/>
  <c r="I24" i="1" s="1"/>
  <c r="H20" i="1"/>
  <c r="I20" i="1" s="1"/>
  <c r="H16" i="1"/>
  <c r="H53" i="1"/>
  <c r="I53" i="1" s="1"/>
  <c r="H49" i="1"/>
  <c r="I49" i="1" s="1"/>
  <c r="H45" i="1"/>
  <c r="I45" i="1" s="1"/>
  <c r="H41" i="1"/>
  <c r="I41" i="1" s="1"/>
  <c r="H37" i="1"/>
  <c r="I37" i="1" s="1"/>
  <c r="H33" i="1"/>
  <c r="I33" i="1" s="1"/>
  <c r="H29" i="1"/>
  <c r="I29" i="1" s="1"/>
  <c r="H25" i="1"/>
  <c r="I25" i="1" s="1"/>
  <c r="H21" i="1"/>
  <c r="I21" i="1" s="1"/>
  <c r="H17" i="1"/>
  <c r="I17" i="1" s="1"/>
  <c r="H54" i="1"/>
  <c r="I54" i="1" s="1"/>
  <c r="H50" i="1"/>
  <c r="I50" i="1" s="1"/>
  <c r="H46" i="1"/>
  <c r="I46" i="1" s="1"/>
  <c r="H42" i="1"/>
  <c r="I42" i="1" s="1"/>
  <c r="H38" i="1"/>
  <c r="I38" i="1" s="1"/>
  <c r="H34" i="1"/>
  <c r="I34" i="1" s="1"/>
  <c r="H30" i="1"/>
  <c r="I30" i="1" s="1"/>
  <c r="H26" i="1"/>
  <c r="I26" i="1" s="1"/>
  <c r="H22" i="1"/>
  <c r="I22" i="1" s="1"/>
  <c r="H18" i="1"/>
  <c r="I18" i="1" s="1"/>
  <c r="H57" i="1" l="1"/>
  <c r="I16" i="1"/>
  <c r="I57" i="1" s="1"/>
</calcChain>
</file>

<file path=xl/sharedStrings.xml><?xml version="1.0" encoding="utf-8"?>
<sst xmlns="http://schemas.openxmlformats.org/spreadsheetml/2006/main" count="105" uniqueCount="68">
  <si>
    <t>Lp.</t>
  </si>
  <si>
    <t>Nazwa produktu</t>
  </si>
  <si>
    <t>Jm</t>
  </si>
  <si>
    <t>Ilość</t>
  </si>
  <si>
    <t>Cena jedn/ netto</t>
  </si>
  <si>
    <t>Wartość netto</t>
  </si>
  <si>
    <t>Vat</t>
  </si>
  <si>
    <t>Wartość VAT-u</t>
  </si>
  <si>
    <t>Wartość brutto</t>
  </si>
  <si>
    <t>6=4x5</t>
  </si>
  <si>
    <t>8=6x7</t>
  </si>
  <si>
    <t>9=6+8</t>
  </si>
  <si>
    <t>l</t>
  </si>
  <si>
    <t>kg</t>
  </si>
  <si>
    <t>szt.</t>
  </si>
  <si>
    <t>Mleko w proszku pełne op. 500 g</t>
  </si>
  <si>
    <t>Ser typu fromage op. 80 g</t>
  </si>
  <si>
    <t>Serek wiejski ziarnisty, op. 150 g</t>
  </si>
  <si>
    <t>Jogurt naturalny op. 150 g</t>
  </si>
  <si>
    <t>Twaróg półtłusty, pakowany próżniowo</t>
  </si>
  <si>
    <t>Serek homogenizowany, różne smaki, op. 140 - 150 g</t>
  </si>
  <si>
    <t>Ser sałatkowo-kanapkowy typu feta, op. 270 g.</t>
  </si>
  <si>
    <t>Jogurt owocowy op. 150 g</t>
  </si>
  <si>
    <t>L</t>
  </si>
  <si>
    <t>Śmietanka "kremówka" UHT zaw. tłuszczu 30 %, op. 500 ml</t>
  </si>
  <si>
    <t>Jogurt owocowy op. 100 g</t>
  </si>
  <si>
    <t>Twaróg mielony, sernikowy, naturalny, gęsty, wiaderko 1 kg</t>
  </si>
  <si>
    <t>Jogurt naturalny op. 300 - 500 g</t>
  </si>
  <si>
    <t xml:space="preserve">Śmietana 18% tłuszczu (ukwaszona), op. 350 - 500 ml </t>
  </si>
  <si>
    <t>Twaróg chudy, pakowany próżniowo opakowanie 200-300g</t>
  </si>
  <si>
    <t>Ser mozzarella -ser sałatkowy, kulka w zalewie, op. 125 g (masa bez zalewy)</t>
  </si>
  <si>
    <t xml:space="preserve">Jogurt naturalny op. 100 g </t>
  </si>
  <si>
    <t>Mleko UHT 2% tłuszczu, opakowanie 1 l</t>
  </si>
  <si>
    <t>Ser żółty krojony op. 120-150g</t>
  </si>
  <si>
    <t>Jogurt owocowy pitny, butelka z nakrętką op 250-300 g</t>
  </si>
  <si>
    <t>Masło extra zawartość tłuszczu mlecznego min. 82%,  kostka 200 g</t>
  </si>
  <si>
    <t>Masło śmietankowe - zawartość tłuszczu mlecznego min. 55%, bez dodatku tłuszczów roślinnych, kostka 200 g</t>
  </si>
  <si>
    <t>Margaryna kostka 250 g</t>
  </si>
  <si>
    <t>Ser pleśniowy typu camembert, pełnotłusty, op. 120 g, kształt koła</t>
  </si>
  <si>
    <t>Ser żółty tłusty dojrzewający twardy, rodzaj wg zapotrzebowania, salami, gouda</t>
  </si>
  <si>
    <t>Załącznik nr 2 do SWZ</t>
  </si>
  <si>
    <t>FORMULARZ  CENOWY</t>
  </si>
  <si>
    <t>Nazwa wykonawcy: …………………………………………………………………………………………………………………………..</t>
  </si>
  <si>
    <t>Siedziba wykonawcy: ………………………………………………………………………………………………………………………..</t>
  </si>
  <si>
    <t>Zestawienie cenowe dla oferowanego przedmiotu zamówienia:</t>
  </si>
  <si>
    <t>Podpis kwlifikowany elektroniczny, podpis zaufany lub podpis osobisty</t>
  </si>
  <si>
    <t>Cenę brutto należy wpisać do Formularza ofertowego wygenerowanego na stronie prowadzonego postępowania</t>
  </si>
  <si>
    <t>Mleko UHT 3,2 % tł. opakowanie 1 l</t>
  </si>
  <si>
    <t>Ser twarogowy śmietankowy lub "puszysty", naturalny lub z dodatkami, op. 125 - 200 g</t>
  </si>
  <si>
    <t>Razem:</t>
  </si>
  <si>
    <r>
      <t xml:space="preserve">Ser topiony w plastrach, każdy plaster pakowany osobno. </t>
    </r>
    <r>
      <rPr>
        <b/>
        <sz val="11"/>
        <color theme="1"/>
        <rFont val="Arial"/>
        <family val="2"/>
        <charset val="238"/>
      </rPr>
      <t xml:space="preserve">Do wyceny: </t>
    </r>
    <r>
      <rPr>
        <b/>
        <u/>
        <sz val="11"/>
        <color theme="1"/>
        <rFont val="Arial"/>
        <family val="2"/>
        <charset val="238"/>
      </rPr>
      <t>1 szt. - plaster</t>
    </r>
    <r>
      <rPr>
        <u/>
        <sz val="11"/>
        <color theme="1"/>
        <rFont val="Arial"/>
        <family val="2"/>
        <charset val="238"/>
      </rPr>
      <t xml:space="preserve"> o wadze </t>
    </r>
    <r>
      <rPr>
        <b/>
        <u/>
        <sz val="11"/>
        <color theme="1"/>
        <rFont val="Arial"/>
        <family val="2"/>
        <charset val="238"/>
      </rPr>
      <t>16,25 - 18,75 g</t>
    </r>
  </si>
  <si>
    <r>
      <t xml:space="preserve">Ser topiony z dodatkami, różne smaki, kształt - 1/8 koła lub kwadrat. </t>
    </r>
    <r>
      <rPr>
        <b/>
        <sz val="11"/>
        <color theme="1"/>
        <rFont val="Arial"/>
        <family val="2"/>
        <charset val="238"/>
      </rPr>
      <t xml:space="preserve">Do wyceny </t>
    </r>
    <r>
      <rPr>
        <b/>
        <u/>
        <sz val="11"/>
        <color theme="1"/>
        <rFont val="Arial"/>
        <family val="2"/>
        <charset val="238"/>
      </rPr>
      <t>1 szt. - 1/8 koła lub 'kostka"</t>
    </r>
    <r>
      <rPr>
        <u/>
        <sz val="11"/>
        <color theme="1"/>
        <rFont val="Arial"/>
        <family val="2"/>
        <charset val="238"/>
      </rPr>
      <t xml:space="preserve"> o wadze </t>
    </r>
    <r>
      <rPr>
        <b/>
        <u/>
        <sz val="11"/>
        <color theme="1"/>
        <rFont val="Arial"/>
        <family val="2"/>
        <charset val="238"/>
      </rPr>
      <t>17 - 20 g</t>
    </r>
  </si>
  <si>
    <r>
      <t xml:space="preserve">Ser twarogowy topiony,  kształt - kwadrat. </t>
    </r>
    <r>
      <rPr>
        <b/>
        <sz val="11"/>
        <color theme="1"/>
        <rFont val="Arial"/>
        <family val="2"/>
        <charset val="238"/>
      </rPr>
      <t>Do wyceny</t>
    </r>
    <r>
      <rPr>
        <sz val="11"/>
        <color theme="1"/>
        <rFont val="Arial"/>
        <family val="2"/>
        <charset val="238"/>
      </rPr>
      <t xml:space="preserve"> </t>
    </r>
    <r>
      <rPr>
        <b/>
        <u/>
        <sz val="11"/>
        <color theme="1"/>
        <rFont val="Arial"/>
        <family val="2"/>
        <charset val="238"/>
      </rPr>
      <t xml:space="preserve">1 szt. "kostka" o wadze 16 - 18 g </t>
    </r>
    <r>
      <rPr>
        <sz val="11"/>
        <color theme="1"/>
        <rFont val="Arial"/>
        <family val="2"/>
        <charset val="238"/>
      </rPr>
      <t>(typu "Kiri, "Deliser klasyczny")</t>
    </r>
  </si>
  <si>
    <r>
      <t xml:space="preserve">Ser twarogowy typu Tartare, różne smaki, op. - okrągły kubeczek, 1 szt. - </t>
    </r>
    <r>
      <rPr>
        <b/>
        <sz val="11"/>
        <color theme="1"/>
        <rFont val="Arial"/>
        <family val="2"/>
        <charset val="238"/>
      </rPr>
      <t>20 g</t>
    </r>
  </si>
  <si>
    <r>
      <t xml:space="preserve">Ser topiony, </t>
    </r>
    <r>
      <rPr>
        <b/>
        <sz val="11"/>
        <color theme="1"/>
        <rFont val="Arial"/>
        <family val="2"/>
        <charset val="238"/>
      </rPr>
      <t>bez dodatków</t>
    </r>
    <r>
      <rPr>
        <sz val="11"/>
        <color theme="1"/>
        <rFont val="Arial"/>
        <family val="2"/>
        <charset val="238"/>
      </rPr>
      <t>, kostka 100 g</t>
    </r>
  </si>
  <si>
    <r>
      <t xml:space="preserve">Ser twarogowy - cienkie okrągłe </t>
    </r>
    <r>
      <rPr>
        <b/>
        <sz val="11"/>
        <color theme="1"/>
        <rFont val="Arial"/>
        <family val="2"/>
        <charset val="238"/>
      </rPr>
      <t xml:space="preserve">plastry, </t>
    </r>
    <r>
      <rPr>
        <sz val="11"/>
        <color theme="1"/>
        <rFont val="Arial"/>
        <family val="2"/>
        <charset val="238"/>
      </rPr>
      <t>naturalny lub z dodatkami, op. 150 g</t>
    </r>
  </si>
  <si>
    <r>
      <t xml:space="preserve">Ser żółty dojrzewający </t>
    </r>
    <r>
      <rPr>
        <b/>
        <sz val="11"/>
        <color theme="1"/>
        <rFont val="Arial"/>
        <family val="2"/>
        <charset val="238"/>
      </rPr>
      <t>wędzony</t>
    </r>
    <r>
      <rPr>
        <sz val="11"/>
        <color theme="1"/>
        <rFont val="Arial"/>
        <family val="2"/>
        <charset val="238"/>
      </rPr>
      <t xml:space="preserve"> </t>
    </r>
  </si>
  <si>
    <r>
      <t xml:space="preserve">Jogurt </t>
    </r>
    <r>
      <rPr>
        <b/>
        <sz val="11"/>
        <color theme="1"/>
        <rFont val="Arial"/>
        <family val="2"/>
        <charset val="238"/>
      </rPr>
      <t>naturalny bez laktozy</t>
    </r>
    <r>
      <rPr>
        <sz val="11"/>
        <color theme="1"/>
        <rFont val="Arial"/>
        <family val="2"/>
        <charset val="238"/>
      </rPr>
      <t xml:space="preserve"> op. 120 - 150 g</t>
    </r>
  </si>
  <si>
    <r>
      <t xml:space="preserve">Jogurt owocowy </t>
    </r>
    <r>
      <rPr>
        <b/>
        <sz val="11"/>
        <color theme="1"/>
        <rFont val="Arial"/>
        <family val="2"/>
        <charset val="238"/>
      </rPr>
      <t>bez laktozy</t>
    </r>
    <r>
      <rPr>
        <sz val="11"/>
        <color theme="1"/>
        <rFont val="Arial"/>
        <family val="2"/>
        <charset val="238"/>
      </rPr>
      <t xml:space="preserve"> op. 120 - 150 g</t>
    </r>
  </si>
  <si>
    <r>
      <t xml:space="preserve">Jogurt owocowy pitny </t>
    </r>
    <r>
      <rPr>
        <b/>
        <sz val="11"/>
        <color theme="1"/>
        <rFont val="Arial"/>
        <family val="2"/>
        <charset val="238"/>
      </rPr>
      <t>bez laktozy,</t>
    </r>
    <r>
      <rPr>
        <sz val="11"/>
        <color theme="1"/>
        <rFont val="Arial"/>
        <family val="2"/>
        <charset val="238"/>
      </rPr>
      <t xml:space="preserve"> butelka z nakrętką op 250-300 g</t>
    </r>
  </si>
  <si>
    <r>
      <t xml:space="preserve">Mleko UHT </t>
    </r>
    <r>
      <rPr>
        <b/>
        <sz val="11"/>
        <color theme="1"/>
        <rFont val="Arial"/>
        <family val="2"/>
        <charset val="238"/>
      </rPr>
      <t>bez laktozy</t>
    </r>
    <r>
      <rPr>
        <sz val="11"/>
        <color theme="1"/>
        <rFont val="Arial"/>
        <family val="2"/>
        <charset val="238"/>
      </rPr>
      <t xml:space="preserve"> o zawartości tłuszczu nie mniej niż 1,5%</t>
    </r>
  </si>
  <si>
    <r>
      <t xml:space="preserve">Ser żółty </t>
    </r>
    <r>
      <rPr>
        <b/>
        <sz val="11"/>
        <color theme="1"/>
        <rFont val="Arial"/>
        <family val="2"/>
        <charset val="238"/>
      </rPr>
      <t>bez laktozy</t>
    </r>
    <r>
      <rPr>
        <sz val="11"/>
        <color theme="1"/>
        <rFont val="Arial"/>
        <family val="2"/>
        <charset val="238"/>
      </rPr>
      <t xml:space="preserve"> krojony, op. 120-150 g</t>
    </r>
  </si>
  <si>
    <r>
      <t xml:space="preserve">Serek homogenizowany </t>
    </r>
    <r>
      <rPr>
        <b/>
        <sz val="11"/>
        <color theme="1"/>
        <rFont val="Arial"/>
        <family val="2"/>
        <charset val="238"/>
      </rPr>
      <t xml:space="preserve">bez laktozy </t>
    </r>
    <r>
      <rPr>
        <sz val="11"/>
        <color theme="1"/>
        <rFont val="Arial"/>
        <family val="2"/>
        <charset val="238"/>
      </rPr>
      <t>op. 140 - 150 g naturalny lub waniliowy - wg zapotrzebowania</t>
    </r>
  </si>
  <si>
    <r>
      <t xml:space="preserve">Serek wiejski </t>
    </r>
    <r>
      <rPr>
        <b/>
        <sz val="11"/>
        <color theme="1"/>
        <rFont val="Arial"/>
        <family val="2"/>
        <charset val="238"/>
      </rPr>
      <t>bez laktozy</t>
    </r>
    <r>
      <rPr>
        <sz val="11"/>
        <color theme="1"/>
        <rFont val="Arial"/>
        <family val="2"/>
        <charset val="238"/>
      </rPr>
      <t xml:space="preserve"> op. 150 - 200 g</t>
    </r>
  </si>
  <si>
    <r>
      <t xml:space="preserve">Twaróg </t>
    </r>
    <r>
      <rPr>
        <b/>
        <sz val="11"/>
        <color theme="1"/>
        <rFont val="Arial"/>
        <family val="2"/>
        <charset val="238"/>
      </rPr>
      <t>bez laktozy</t>
    </r>
    <r>
      <rPr>
        <sz val="11"/>
        <color theme="1"/>
        <rFont val="Arial"/>
        <family val="2"/>
        <charset val="238"/>
      </rPr>
      <t xml:space="preserve"> pakowany próżniowo op. 150 - 250 g</t>
    </r>
  </si>
  <si>
    <r>
      <rPr>
        <b/>
        <sz val="9"/>
        <color indexed="8"/>
        <rFont val="Calibri"/>
        <family val="2"/>
        <charset val="238"/>
      </rPr>
      <t xml:space="preserve">Uwaga: </t>
    </r>
    <r>
      <rPr>
        <sz val="9"/>
        <color indexed="8"/>
        <rFont val="Calibri"/>
        <family val="2"/>
        <charset val="238"/>
      </rPr>
      <t xml:space="preserve">
Zamawiający wpisał w kolumnie nr 6, 8 i 9 funkcje Excela, zaokrąglające działania w tych kolumnach do dwóch miejsc po przecinku oraz sumujące kulumny w pozycji Razem. Wykonawca powinien sprawdzić formuły.
Wykonawca zobowiązany jest do zastosowania odpowiedniej stawki VAT.</t>
    </r>
  </si>
  <si>
    <t xml:space="preserve">Przedmiot zamówienia jest: 
"Sukcesywna  dostawa produktów mleczarskich do SP ZOZ Sanatorium Uzdrowiskowego Bristol MSWiA 
w Kudowie-Zdroju":
</t>
  </si>
  <si>
    <t>Nr referencyjny ZP-2374/13/DŻ/2025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</si>
</sst>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zcionka tekstu podstawowego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2" fontId="8" fillId="0" borderId="1" xfId="0" applyNumberFormat="1" applyFont="1" applyBorder="1" applyAlignment="1">
      <alignment vertical="center"/>
    </xf>
    <xf numFmtId="10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2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3"/>
  <sheetViews>
    <sheetView tabSelected="1" zoomScale="90" zoomScaleNormal="90" workbookViewId="0">
      <selection activeCell="B57" sqref="B57"/>
    </sheetView>
  </sheetViews>
  <sheetFormatPr defaultColWidth="9" defaultRowHeight="13.8"/>
  <cols>
    <col min="1" max="1" width="3.69921875" style="1" customWidth="1"/>
    <col min="2" max="2" width="35.19921875" style="1" customWidth="1"/>
    <col min="3" max="3" width="5" style="2" customWidth="1"/>
    <col min="4" max="4" width="9" style="1"/>
    <col min="5" max="5" width="7.19921875" style="1" customWidth="1"/>
    <col min="6" max="6" width="9.69921875" style="1" customWidth="1"/>
    <col min="7" max="7" width="6.09765625" style="1" bestFit="1" customWidth="1"/>
    <col min="8" max="8" width="9.09765625" style="1" bestFit="1" customWidth="1"/>
    <col min="9" max="9" width="10" style="1" customWidth="1"/>
    <col min="10" max="16384" width="9" style="1"/>
  </cols>
  <sheetData>
    <row r="1" spans="1:9">
      <c r="A1" s="30" t="s">
        <v>67</v>
      </c>
      <c r="B1" s="31"/>
      <c r="C1" s="1"/>
      <c r="G1" s="27" t="s">
        <v>40</v>
      </c>
      <c r="H1" s="27"/>
      <c r="I1" s="27"/>
    </row>
    <row r="2" spans="1:9">
      <c r="A2" s="5"/>
      <c r="B2" s="3"/>
      <c r="C2" s="1"/>
      <c r="G2" s="6"/>
      <c r="H2" s="6"/>
      <c r="I2" s="6"/>
    </row>
    <row r="3" spans="1:9" ht="21.75" customHeight="1">
      <c r="A3" s="32" t="s">
        <v>41</v>
      </c>
      <c r="B3" s="32"/>
      <c r="C3" s="32"/>
      <c r="D3" s="32"/>
      <c r="E3" s="32"/>
      <c r="F3" s="32"/>
      <c r="G3" s="32"/>
      <c r="H3" s="32"/>
      <c r="I3" s="32"/>
    </row>
    <row r="4" spans="1:9">
      <c r="C4" s="1"/>
    </row>
    <row r="5" spans="1:9" ht="56.25" customHeight="1">
      <c r="A5" s="33" t="s">
        <v>66</v>
      </c>
      <c r="B5" s="33"/>
      <c r="C5" s="33"/>
      <c r="D5" s="33"/>
      <c r="E5" s="33"/>
      <c r="F5" s="33"/>
      <c r="G5" s="33"/>
      <c r="H5" s="33"/>
      <c r="I5" s="33"/>
    </row>
    <row r="6" spans="1:9">
      <c r="C6" s="1"/>
    </row>
    <row r="7" spans="1:9">
      <c r="A7" s="34" t="s">
        <v>42</v>
      </c>
      <c r="B7" s="34"/>
      <c r="C7" s="34"/>
      <c r="D7" s="34"/>
      <c r="E7" s="34"/>
      <c r="F7" s="34"/>
      <c r="G7" s="34"/>
      <c r="H7" s="34"/>
      <c r="I7" s="34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1:9">
      <c r="A9" s="34" t="s">
        <v>43</v>
      </c>
      <c r="B9" s="34"/>
      <c r="C9" s="34"/>
      <c r="D9" s="34"/>
      <c r="E9" s="34"/>
      <c r="F9" s="34"/>
      <c r="G9" s="34"/>
      <c r="H9" s="34"/>
      <c r="I9" s="34"/>
    </row>
    <row r="10" spans="1:9">
      <c r="A10" s="4"/>
      <c r="B10" s="4"/>
      <c r="C10" s="4"/>
      <c r="D10" s="4"/>
      <c r="E10" s="4"/>
      <c r="F10" s="4"/>
      <c r="G10" s="4"/>
      <c r="H10" s="4"/>
      <c r="I10" s="4"/>
    </row>
    <row r="11" spans="1:9">
      <c r="A11" s="26" t="s">
        <v>44</v>
      </c>
      <c r="B11" s="26"/>
      <c r="C11" s="26"/>
      <c r="D11" s="26"/>
      <c r="E11" s="26"/>
      <c r="F11" s="26"/>
      <c r="G11" s="26"/>
      <c r="H11" s="26"/>
      <c r="I11" s="26"/>
    </row>
    <row r="12" spans="1:9">
      <c r="C12" s="1"/>
    </row>
    <row r="13" spans="1:9" ht="45" customHeight="1">
      <c r="A13" s="7" t="s">
        <v>0</v>
      </c>
      <c r="B13" s="7" t="s">
        <v>1</v>
      </c>
      <c r="C13" s="7" t="s">
        <v>2</v>
      </c>
      <c r="D13" s="7" t="s">
        <v>3</v>
      </c>
      <c r="E13" s="7" t="s">
        <v>4</v>
      </c>
      <c r="F13" s="7" t="s">
        <v>5</v>
      </c>
      <c r="G13" s="7" t="s">
        <v>6</v>
      </c>
      <c r="H13" s="7" t="s">
        <v>7</v>
      </c>
      <c r="I13" s="7" t="s">
        <v>8</v>
      </c>
    </row>
    <row r="14" spans="1:9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 t="s">
        <v>9</v>
      </c>
      <c r="G14" s="8">
        <v>7</v>
      </c>
      <c r="H14" s="8" t="s">
        <v>10</v>
      </c>
      <c r="I14" s="8" t="s">
        <v>11</v>
      </c>
    </row>
    <row r="15" spans="1:9" ht="22.5" customHeight="1">
      <c r="A15" s="9">
        <v>1</v>
      </c>
      <c r="B15" s="23" t="s">
        <v>31</v>
      </c>
      <c r="C15" s="24" t="s">
        <v>14</v>
      </c>
      <c r="D15" s="25">
        <v>4400</v>
      </c>
      <c r="E15" s="37"/>
      <c r="F15" s="10">
        <f>ROUND((D15*E15),2)</f>
        <v>0</v>
      </c>
      <c r="G15" s="11">
        <v>0.05</v>
      </c>
      <c r="H15" s="10">
        <f>ROUND((F15*G15),2)</f>
        <v>0</v>
      </c>
      <c r="I15" s="10">
        <f>ROUND((F15+H15),2)</f>
        <v>0</v>
      </c>
    </row>
    <row r="16" spans="1:9" ht="20.25" customHeight="1">
      <c r="A16" s="9">
        <v>2</v>
      </c>
      <c r="B16" s="23" t="s">
        <v>18</v>
      </c>
      <c r="C16" s="24" t="s">
        <v>14</v>
      </c>
      <c r="D16" s="25">
        <v>800</v>
      </c>
      <c r="E16" s="37"/>
      <c r="F16" s="10">
        <f t="shared" ref="F16:F55" si="0">ROUND((D16*E16),2)</f>
        <v>0</v>
      </c>
      <c r="G16" s="11">
        <v>0.05</v>
      </c>
      <c r="H16" s="10">
        <f t="shared" ref="H16:H55" si="1">ROUND((F16*G16),2)</f>
        <v>0</v>
      </c>
      <c r="I16" s="10">
        <f t="shared" ref="I16:I55" si="2">ROUND((F16+H16),2)</f>
        <v>0</v>
      </c>
    </row>
    <row r="17" spans="1:9" ht="20.25" customHeight="1">
      <c r="A17" s="9">
        <v>3</v>
      </c>
      <c r="B17" s="23" t="s">
        <v>27</v>
      </c>
      <c r="C17" s="24" t="s">
        <v>13</v>
      </c>
      <c r="D17" s="25">
        <v>240</v>
      </c>
      <c r="E17" s="37"/>
      <c r="F17" s="10">
        <f t="shared" si="0"/>
        <v>0</v>
      </c>
      <c r="G17" s="11">
        <v>0.05</v>
      </c>
      <c r="H17" s="10">
        <f t="shared" si="1"/>
        <v>0</v>
      </c>
      <c r="I17" s="10">
        <f t="shared" si="2"/>
        <v>0</v>
      </c>
    </row>
    <row r="18" spans="1:9" ht="21.75" customHeight="1">
      <c r="A18" s="9">
        <v>4</v>
      </c>
      <c r="B18" s="23" t="s">
        <v>25</v>
      </c>
      <c r="C18" s="24" t="s">
        <v>14</v>
      </c>
      <c r="D18" s="25">
        <v>4000</v>
      </c>
      <c r="E18" s="37"/>
      <c r="F18" s="10">
        <f t="shared" si="0"/>
        <v>0</v>
      </c>
      <c r="G18" s="11">
        <v>0.05</v>
      </c>
      <c r="H18" s="10">
        <f t="shared" si="1"/>
        <v>0</v>
      </c>
      <c r="I18" s="10">
        <f t="shared" si="2"/>
        <v>0</v>
      </c>
    </row>
    <row r="19" spans="1:9" ht="21" customHeight="1">
      <c r="A19" s="9">
        <v>5</v>
      </c>
      <c r="B19" s="23" t="s">
        <v>22</v>
      </c>
      <c r="C19" s="24" t="s">
        <v>14</v>
      </c>
      <c r="D19" s="25">
        <v>800</v>
      </c>
      <c r="E19" s="37"/>
      <c r="F19" s="10">
        <f t="shared" si="0"/>
        <v>0</v>
      </c>
      <c r="G19" s="11">
        <v>0.05</v>
      </c>
      <c r="H19" s="10">
        <f t="shared" si="1"/>
        <v>0</v>
      </c>
      <c r="I19" s="10">
        <f t="shared" si="2"/>
        <v>0</v>
      </c>
    </row>
    <row r="20" spans="1:9" ht="27.6">
      <c r="A20" s="9">
        <v>6</v>
      </c>
      <c r="B20" s="23" t="s">
        <v>34</v>
      </c>
      <c r="C20" s="24" t="s">
        <v>14</v>
      </c>
      <c r="D20" s="25">
        <v>120</v>
      </c>
      <c r="E20" s="37"/>
      <c r="F20" s="10">
        <f t="shared" si="0"/>
        <v>0</v>
      </c>
      <c r="G20" s="11">
        <v>0.05</v>
      </c>
      <c r="H20" s="10">
        <f t="shared" si="1"/>
        <v>0</v>
      </c>
      <c r="I20" s="10">
        <f t="shared" si="2"/>
        <v>0</v>
      </c>
    </row>
    <row r="21" spans="1:9" ht="21" customHeight="1">
      <c r="A21" s="9">
        <v>7</v>
      </c>
      <c r="B21" s="23" t="s">
        <v>37</v>
      </c>
      <c r="C21" s="24" t="s">
        <v>13</v>
      </c>
      <c r="D21" s="25">
        <v>200</v>
      </c>
      <c r="E21" s="37"/>
      <c r="F21" s="10">
        <f t="shared" si="0"/>
        <v>0</v>
      </c>
      <c r="G21" s="11">
        <v>0.05</v>
      </c>
      <c r="H21" s="10">
        <f t="shared" si="1"/>
        <v>0</v>
      </c>
      <c r="I21" s="10">
        <f t="shared" si="2"/>
        <v>0</v>
      </c>
    </row>
    <row r="22" spans="1:9" ht="27.6">
      <c r="A22" s="9">
        <v>8</v>
      </c>
      <c r="B22" s="23" t="s">
        <v>35</v>
      </c>
      <c r="C22" s="24" t="s">
        <v>13</v>
      </c>
      <c r="D22" s="25">
        <v>200</v>
      </c>
      <c r="E22" s="37"/>
      <c r="F22" s="10">
        <f t="shared" si="0"/>
        <v>0</v>
      </c>
      <c r="G22" s="11">
        <v>0.05</v>
      </c>
      <c r="H22" s="10">
        <f t="shared" si="1"/>
        <v>0</v>
      </c>
      <c r="I22" s="10">
        <f t="shared" si="2"/>
        <v>0</v>
      </c>
    </row>
    <row r="23" spans="1:9" ht="41.4">
      <c r="A23" s="9">
        <v>9</v>
      </c>
      <c r="B23" s="23" t="s">
        <v>36</v>
      </c>
      <c r="C23" s="24" t="s">
        <v>13</v>
      </c>
      <c r="D23" s="25">
        <v>1100</v>
      </c>
      <c r="E23" s="37"/>
      <c r="F23" s="10">
        <f t="shared" si="0"/>
        <v>0</v>
      </c>
      <c r="G23" s="11">
        <v>0.05</v>
      </c>
      <c r="H23" s="10">
        <f t="shared" si="1"/>
        <v>0</v>
      </c>
      <c r="I23" s="10">
        <f t="shared" si="2"/>
        <v>0</v>
      </c>
    </row>
    <row r="24" spans="1:9">
      <c r="A24" s="9">
        <v>10</v>
      </c>
      <c r="B24" s="23" t="s">
        <v>47</v>
      </c>
      <c r="C24" s="24" t="s">
        <v>12</v>
      </c>
      <c r="D24" s="25">
        <v>120</v>
      </c>
      <c r="E24" s="37"/>
      <c r="F24" s="10">
        <f t="shared" si="0"/>
        <v>0</v>
      </c>
      <c r="G24" s="11">
        <v>0.05</v>
      </c>
      <c r="H24" s="10">
        <f t="shared" si="1"/>
        <v>0</v>
      </c>
      <c r="I24" s="10">
        <f t="shared" si="2"/>
        <v>0</v>
      </c>
    </row>
    <row r="25" spans="1:9">
      <c r="A25" s="9">
        <v>11</v>
      </c>
      <c r="B25" s="23" t="s">
        <v>32</v>
      </c>
      <c r="C25" s="24" t="s">
        <v>12</v>
      </c>
      <c r="D25" s="25">
        <v>6000</v>
      </c>
      <c r="E25" s="37"/>
      <c r="F25" s="10">
        <f t="shared" si="0"/>
        <v>0</v>
      </c>
      <c r="G25" s="11">
        <v>0.05</v>
      </c>
      <c r="H25" s="10">
        <f t="shared" si="1"/>
        <v>0</v>
      </c>
      <c r="I25" s="10">
        <f t="shared" si="2"/>
        <v>0</v>
      </c>
    </row>
    <row r="26" spans="1:9">
      <c r="A26" s="9">
        <v>12</v>
      </c>
      <c r="B26" s="23" t="s">
        <v>15</v>
      </c>
      <c r="C26" s="24" t="s">
        <v>13</v>
      </c>
      <c r="D26" s="25">
        <v>60</v>
      </c>
      <c r="E26" s="37"/>
      <c r="F26" s="10">
        <f t="shared" si="0"/>
        <v>0</v>
      </c>
      <c r="G26" s="11">
        <v>0.05</v>
      </c>
      <c r="H26" s="10">
        <f t="shared" si="1"/>
        <v>0</v>
      </c>
      <c r="I26" s="10">
        <f t="shared" si="2"/>
        <v>0</v>
      </c>
    </row>
    <row r="27" spans="1:9" ht="27.6">
      <c r="A27" s="9">
        <v>13</v>
      </c>
      <c r="B27" s="23" t="s">
        <v>30</v>
      </c>
      <c r="C27" s="24" t="s">
        <v>14</v>
      </c>
      <c r="D27" s="25">
        <v>100</v>
      </c>
      <c r="E27" s="37"/>
      <c r="F27" s="10">
        <f t="shared" si="0"/>
        <v>0</v>
      </c>
      <c r="G27" s="11">
        <v>0.05</v>
      </c>
      <c r="H27" s="10">
        <f t="shared" si="1"/>
        <v>0</v>
      </c>
      <c r="I27" s="10">
        <f t="shared" si="2"/>
        <v>0</v>
      </c>
    </row>
    <row r="28" spans="1:9" ht="27.6">
      <c r="A28" s="9">
        <v>14</v>
      </c>
      <c r="B28" s="23" t="s">
        <v>38</v>
      </c>
      <c r="C28" s="24" t="s">
        <v>13</v>
      </c>
      <c r="D28" s="25">
        <v>36</v>
      </c>
      <c r="E28" s="37"/>
      <c r="F28" s="10">
        <f t="shared" si="0"/>
        <v>0</v>
      </c>
      <c r="G28" s="11">
        <v>0.05</v>
      </c>
      <c r="H28" s="10">
        <f t="shared" si="1"/>
        <v>0</v>
      </c>
      <c r="I28" s="10">
        <f t="shared" si="2"/>
        <v>0</v>
      </c>
    </row>
    <row r="29" spans="1:9" ht="30.75" customHeight="1">
      <c r="A29" s="9">
        <v>15</v>
      </c>
      <c r="B29" s="23" t="s">
        <v>21</v>
      </c>
      <c r="C29" s="24" t="s">
        <v>13</v>
      </c>
      <c r="D29" s="25">
        <v>110</v>
      </c>
      <c r="E29" s="37"/>
      <c r="F29" s="10">
        <f t="shared" si="0"/>
        <v>0</v>
      </c>
      <c r="G29" s="11">
        <v>0.05</v>
      </c>
      <c r="H29" s="10">
        <f t="shared" si="1"/>
        <v>0</v>
      </c>
      <c r="I29" s="10">
        <f t="shared" si="2"/>
        <v>0</v>
      </c>
    </row>
    <row r="30" spans="1:9" ht="41.4">
      <c r="A30" s="9">
        <v>16</v>
      </c>
      <c r="B30" s="23" t="s">
        <v>50</v>
      </c>
      <c r="C30" s="24" t="s">
        <v>14</v>
      </c>
      <c r="D30" s="25">
        <v>6200</v>
      </c>
      <c r="E30" s="37"/>
      <c r="F30" s="10">
        <f t="shared" si="0"/>
        <v>0</v>
      </c>
      <c r="G30" s="11">
        <v>0.05</v>
      </c>
      <c r="H30" s="10">
        <f t="shared" si="1"/>
        <v>0</v>
      </c>
      <c r="I30" s="10">
        <f t="shared" si="2"/>
        <v>0</v>
      </c>
    </row>
    <row r="31" spans="1:9" ht="55.2">
      <c r="A31" s="9">
        <v>17</v>
      </c>
      <c r="B31" s="23" t="s">
        <v>51</v>
      </c>
      <c r="C31" s="24" t="s">
        <v>14</v>
      </c>
      <c r="D31" s="25">
        <v>3500</v>
      </c>
      <c r="E31" s="37"/>
      <c r="F31" s="10">
        <f t="shared" si="0"/>
        <v>0</v>
      </c>
      <c r="G31" s="11">
        <v>0.05</v>
      </c>
      <c r="H31" s="10">
        <f t="shared" si="1"/>
        <v>0</v>
      </c>
      <c r="I31" s="10">
        <f t="shared" si="2"/>
        <v>0</v>
      </c>
    </row>
    <row r="32" spans="1:9" ht="41.4">
      <c r="A32" s="9">
        <v>18</v>
      </c>
      <c r="B32" s="23" t="s">
        <v>52</v>
      </c>
      <c r="C32" s="24" t="s">
        <v>14</v>
      </c>
      <c r="D32" s="25">
        <v>5000</v>
      </c>
      <c r="E32" s="37"/>
      <c r="F32" s="10">
        <f t="shared" si="0"/>
        <v>0</v>
      </c>
      <c r="G32" s="11">
        <v>0.05</v>
      </c>
      <c r="H32" s="10">
        <f t="shared" si="1"/>
        <v>0</v>
      </c>
      <c r="I32" s="10">
        <f t="shared" si="2"/>
        <v>0</v>
      </c>
    </row>
    <row r="33" spans="1:9" ht="32.25" customHeight="1">
      <c r="A33" s="9">
        <v>19</v>
      </c>
      <c r="B33" s="23" t="s">
        <v>53</v>
      </c>
      <c r="C33" s="24" t="s">
        <v>14</v>
      </c>
      <c r="D33" s="25">
        <v>1300</v>
      </c>
      <c r="E33" s="37"/>
      <c r="F33" s="10">
        <f t="shared" si="0"/>
        <v>0</v>
      </c>
      <c r="G33" s="11">
        <v>0.05</v>
      </c>
      <c r="H33" s="10">
        <f t="shared" si="1"/>
        <v>0</v>
      </c>
      <c r="I33" s="10">
        <f t="shared" si="2"/>
        <v>0</v>
      </c>
    </row>
    <row r="34" spans="1:9">
      <c r="A34" s="9">
        <v>20</v>
      </c>
      <c r="B34" s="23" t="s">
        <v>16</v>
      </c>
      <c r="C34" s="24" t="s">
        <v>14</v>
      </c>
      <c r="D34" s="25">
        <v>3200</v>
      </c>
      <c r="E34" s="37"/>
      <c r="F34" s="10">
        <f t="shared" si="0"/>
        <v>0</v>
      </c>
      <c r="G34" s="11">
        <v>0.05</v>
      </c>
      <c r="H34" s="10">
        <f t="shared" si="1"/>
        <v>0</v>
      </c>
      <c r="I34" s="10">
        <f t="shared" si="2"/>
        <v>0</v>
      </c>
    </row>
    <row r="35" spans="1:9">
      <c r="A35" s="9">
        <v>21</v>
      </c>
      <c r="B35" s="23" t="s">
        <v>54</v>
      </c>
      <c r="C35" s="24" t="s">
        <v>13</v>
      </c>
      <c r="D35" s="25">
        <v>200</v>
      </c>
      <c r="E35" s="37"/>
      <c r="F35" s="10">
        <f t="shared" si="0"/>
        <v>0</v>
      </c>
      <c r="G35" s="11">
        <v>0.05</v>
      </c>
      <c r="H35" s="10">
        <f t="shared" si="1"/>
        <v>0</v>
      </c>
      <c r="I35" s="10">
        <f t="shared" si="2"/>
        <v>0</v>
      </c>
    </row>
    <row r="36" spans="1:9" ht="27.6">
      <c r="A36" s="9">
        <v>22</v>
      </c>
      <c r="B36" s="23" t="s">
        <v>55</v>
      </c>
      <c r="C36" s="24" t="s">
        <v>14</v>
      </c>
      <c r="D36" s="25">
        <v>1000</v>
      </c>
      <c r="E36" s="37"/>
      <c r="F36" s="10">
        <f t="shared" si="0"/>
        <v>0</v>
      </c>
      <c r="G36" s="11">
        <v>0.05</v>
      </c>
      <c r="H36" s="10">
        <f t="shared" si="1"/>
        <v>0</v>
      </c>
      <c r="I36" s="10">
        <f t="shared" si="2"/>
        <v>0</v>
      </c>
    </row>
    <row r="37" spans="1:9" ht="41.4">
      <c r="A37" s="9">
        <v>23</v>
      </c>
      <c r="B37" s="23" t="s">
        <v>48</v>
      </c>
      <c r="C37" s="24" t="s">
        <v>13</v>
      </c>
      <c r="D37" s="25">
        <v>40</v>
      </c>
      <c r="E37" s="37"/>
      <c r="F37" s="10">
        <f t="shared" si="0"/>
        <v>0</v>
      </c>
      <c r="G37" s="11">
        <v>0.05</v>
      </c>
      <c r="H37" s="10">
        <f t="shared" si="1"/>
        <v>0</v>
      </c>
      <c r="I37" s="10">
        <f t="shared" si="2"/>
        <v>0</v>
      </c>
    </row>
    <row r="38" spans="1:9" ht="21" customHeight="1">
      <c r="A38" s="9">
        <v>24</v>
      </c>
      <c r="B38" s="23" t="s">
        <v>56</v>
      </c>
      <c r="C38" s="24" t="s">
        <v>13</v>
      </c>
      <c r="D38" s="25">
        <v>170</v>
      </c>
      <c r="E38" s="37"/>
      <c r="F38" s="10">
        <f t="shared" si="0"/>
        <v>0</v>
      </c>
      <c r="G38" s="11">
        <v>0.05</v>
      </c>
      <c r="H38" s="10">
        <f t="shared" si="1"/>
        <v>0</v>
      </c>
      <c r="I38" s="10">
        <f t="shared" si="2"/>
        <v>0</v>
      </c>
    </row>
    <row r="39" spans="1:9" ht="27.6">
      <c r="A39" s="9">
        <v>25</v>
      </c>
      <c r="B39" s="23" t="s">
        <v>39</v>
      </c>
      <c r="C39" s="24" t="s">
        <v>13</v>
      </c>
      <c r="D39" s="25">
        <v>900</v>
      </c>
      <c r="E39" s="37"/>
      <c r="F39" s="10">
        <f t="shared" si="0"/>
        <v>0</v>
      </c>
      <c r="G39" s="11">
        <v>0.05</v>
      </c>
      <c r="H39" s="10">
        <f t="shared" si="1"/>
        <v>0</v>
      </c>
      <c r="I39" s="10">
        <f t="shared" si="2"/>
        <v>0</v>
      </c>
    </row>
    <row r="40" spans="1:9">
      <c r="A40" s="9">
        <v>26</v>
      </c>
      <c r="B40" s="23" t="s">
        <v>33</v>
      </c>
      <c r="C40" s="24" t="s">
        <v>13</v>
      </c>
      <c r="D40" s="25">
        <v>22</v>
      </c>
      <c r="E40" s="37"/>
      <c r="F40" s="10">
        <f t="shared" si="0"/>
        <v>0</v>
      </c>
      <c r="G40" s="11">
        <v>0.05</v>
      </c>
      <c r="H40" s="10">
        <f t="shared" si="1"/>
        <v>0</v>
      </c>
      <c r="I40" s="10">
        <f t="shared" si="2"/>
        <v>0</v>
      </c>
    </row>
    <row r="41" spans="1:9" ht="27.6">
      <c r="A41" s="9">
        <v>27</v>
      </c>
      <c r="B41" s="23" t="s">
        <v>20</v>
      </c>
      <c r="C41" s="24" t="s">
        <v>14</v>
      </c>
      <c r="D41" s="25">
        <v>320</v>
      </c>
      <c r="E41" s="37"/>
      <c r="F41" s="10">
        <f t="shared" si="0"/>
        <v>0</v>
      </c>
      <c r="G41" s="11">
        <v>0.05</v>
      </c>
      <c r="H41" s="10">
        <f t="shared" si="1"/>
        <v>0</v>
      </c>
      <c r="I41" s="10">
        <f t="shared" si="2"/>
        <v>0</v>
      </c>
    </row>
    <row r="42" spans="1:9" ht="24" customHeight="1">
      <c r="A42" s="9">
        <v>28</v>
      </c>
      <c r="B42" s="23" t="s">
        <v>17</v>
      </c>
      <c r="C42" s="24" t="s">
        <v>14</v>
      </c>
      <c r="D42" s="25">
        <v>560</v>
      </c>
      <c r="E42" s="37"/>
      <c r="F42" s="10">
        <f t="shared" si="0"/>
        <v>0</v>
      </c>
      <c r="G42" s="11">
        <v>0.05</v>
      </c>
      <c r="H42" s="10">
        <f t="shared" si="1"/>
        <v>0</v>
      </c>
      <c r="I42" s="10">
        <f t="shared" si="2"/>
        <v>0</v>
      </c>
    </row>
    <row r="43" spans="1:9" ht="27.6">
      <c r="A43" s="9">
        <v>29</v>
      </c>
      <c r="B43" s="23" t="s">
        <v>28</v>
      </c>
      <c r="C43" s="24" t="s">
        <v>12</v>
      </c>
      <c r="D43" s="25">
        <v>880</v>
      </c>
      <c r="E43" s="37"/>
      <c r="F43" s="10">
        <f t="shared" si="0"/>
        <v>0</v>
      </c>
      <c r="G43" s="11">
        <v>0.05</v>
      </c>
      <c r="H43" s="10">
        <f t="shared" si="1"/>
        <v>0</v>
      </c>
      <c r="I43" s="10">
        <f t="shared" si="2"/>
        <v>0</v>
      </c>
    </row>
    <row r="44" spans="1:9" ht="27.6">
      <c r="A44" s="9">
        <v>30</v>
      </c>
      <c r="B44" s="23" t="s">
        <v>24</v>
      </c>
      <c r="C44" s="24" t="s">
        <v>12</v>
      </c>
      <c r="D44" s="25">
        <v>5</v>
      </c>
      <c r="E44" s="37"/>
      <c r="F44" s="10">
        <f t="shared" si="0"/>
        <v>0</v>
      </c>
      <c r="G44" s="11">
        <v>0.05</v>
      </c>
      <c r="H44" s="10">
        <f t="shared" si="1"/>
        <v>0</v>
      </c>
      <c r="I44" s="10">
        <f t="shared" si="2"/>
        <v>0</v>
      </c>
    </row>
    <row r="45" spans="1:9" ht="31.5" customHeight="1">
      <c r="A45" s="9">
        <v>31</v>
      </c>
      <c r="B45" s="23" t="s">
        <v>29</v>
      </c>
      <c r="C45" s="24" t="s">
        <v>13</v>
      </c>
      <c r="D45" s="25">
        <v>10</v>
      </c>
      <c r="E45" s="37"/>
      <c r="F45" s="10">
        <f t="shared" si="0"/>
        <v>0</v>
      </c>
      <c r="G45" s="11">
        <v>0.05</v>
      </c>
      <c r="H45" s="10">
        <f t="shared" si="1"/>
        <v>0</v>
      </c>
      <c r="I45" s="10">
        <f t="shared" si="2"/>
        <v>0</v>
      </c>
    </row>
    <row r="46" spans="1:9" ht="25.5" customHeight="1">
      <c r="A46" s="9">
        <v>32</v>
      </c>
      <c r="B46" s="23" t="s">
        <v>19</v>
      </c>
      <c r="C46" s="24" t="s">
        <v>13</v>
      </c>
      <c r="D46" s="25">
        <v>1050</v>
      </c>
      <c r="E46" s="37"/>
      <c r="F46" s="10">
        <f t="shared" si="0"/>
        <v>0</v>
      </c>
      <c r="G46" s="11">
        <v>0.05</v>
      </c>
      <c r="H46" s="10">
        <f t="shared" si="1"/>
        <v>0</v>
      </c>
      <c r="I46" s="10">
        <f t="shared" si="2"/>
        <v>0</v>
      </c>
    </row>
    <row r="47" spans="1:9" ht="35.25" customHeight="1">
      <c r="A47" s="9">
        <v>33</v>
      </c>
      <c r="B47" s="23" t="s">
        <v>26</v>
      </c>
      <c r="C47" s="24" t="s">
        <v>13</v>
      </c>
      <c r="D47" s="25">
        <v>600</v>
      </c>
      <c r="E47" s="37"/>
      <c r="F47" s="10">
        <f t="shared" si="0"/>
        <v>0</v>
      </c>
      <c r="G47" s="11">
        <v>0.05</v>
      </c>
      <c r="H47" s="10">
        <f t="shared" si="1"/>
        <v>0</v>
      </c>
      <c r="I47" s="10">
        <f t="shared" si="2"/>
        <v>0</v>
      </c>
    </row>
    <row r="48" spans="1:9" ht="27.6">
      <c r="A48" s="9">
        <v>34</v>
      </c>
      <c r="B48" s="23" t="s">
        <v>57</v>
      </c>
      <c r="C48" s="24" t="s">
        <v>14</v>
      </c>
      <c r="D48" s="25">
        <v>50</v>
      </c>
      <c r="E48" s="37"/>
      <c r="F48" s="10">
        <f t="shared" si="0"/>
        <v>0</v>
      </c>
      <c r="G48" s="11">
        <v>0.05</v>
      </c>
      <c r="H48" s="10">
        <f t="shared" si="1"/>
        <v>0</v>
      </c>
      <c r="I48" s="10">
        <f t="shared" si="2"/>
        <v>0</v>
      </c>
    </row>
    <row r="49" spans="1:9" ht="27.6">
      <c r="A49" s="9">
        <v>35</v>
      </c>
      <c r="B49" s="23" t="s">
        <v>58</v>
      </c>
      <c r="C49" s="24" t="s">
        <v>14</v>
      </c>
      <c r="D49" s="25">
        <v>10</v>
      </c>
      <c r="E49" s="37"/>
      <c r="F49" s="10">
        <f t="shared" si="0"/>
        <v>0</v>
      </c>
      <c r="G49" s="11">
        <v>0.05</v>
      </c>
      <c r="H49" s="10">
        <f t="shared" si="1"/>
        <v>0</v>
      </c>
      <c r="I49" s="10">
        <f t="shared" si="2"/>
        <v>0</v>
      </c>
    </row>
    <row r="50" spans="1:9" ht="36" customHeight="1">
      <c r="A50" s="9">
        <v>36</v>
      </c>
      <c r="B50" s="23" t="s">
        <v>59</v>
      </c>
      <c r="C50" s="24" t="s">
        <v>14</v>
      </c>
      <c r="D50" s="25">
        <v>10</v>
      </c>
      <c r="E50" s="37"/>
      <c r="F50" s="10">
        <f t="shared" si="0"/>
        <v>0</v>
      </c>
      <c r="G50" s="11">
        <v>0.05</v>
      </c>
      <c r="H50" s="10">
        <f t="shared" si="1"/>
        <v>0</v>
      </c>
      <c r="I50" s="10">
        <f t="shared" si="2"/>
        <v>0</v>
      </c>
    </row>
    <row r="51" spans="1:9" ht="38.25" customHeight="1">
      <c r="A51" s="9">
        <v>37</v>
      </c>
      <c r="B51" s="23" t="s">
        <v>60</v>
      </c>
      <c r="C51" s="24" t="s">
        <v>23</v>
      </c>
      <c r="D51" s="25">
        <v>240</v>
      </c>
      <c r="E51" s="37"/>
      <c r="F51" s="10">
        <f t="shared" si="0"/>
        <v>0</v>
      </c>
      <c r="G51" s="11">
        <v>0.05</v>
      </c>
      <c r="H51" s="10">
        <f t="shared" si="1"/>
        <v>0</v>
      </c>
      <c r="I51" s="10">
        <f t="shared" si="2"/>
        <v>0</v>
      </c>
    </row>
    <row r="52" spans="1:9" ht="33.75" customHeight="1">
      <c r="A52" s="9">
        <v>38</v>
      </c>
      <c r="B52" s="23" t="s">
        <v>61</v>
      </c>
      <c r="C52" s="24" t="s">
        <v>13</v>
      </c>
      <c r="D52" s="25">
        <f>40*0.15</f>
        <v>6</v>
      </c>
      <c r="E52" s="37"/>
      <c r="F52" s="10">
        <f t="shared" si="0"/>
        <v>0</v>
      </c>
      <c r="G52" s="11">
        <v>0.05</v>
      </c>
      <c r="H52" s="10">
        <f t="shared" si="1"/>
        <v>0</v>
      </c>
      <c r="I52" s="10">
        <f t="shared" si="2"/>
        <v>0</v>
      </c>
    </row>
    <row r="53" spans="1:9" ht="41.4">
      <c r="A53" s="9">
        <v>39</v>
      </c>
      <c r="B53" s="23" t="s">
        <v>62</v>
      </c>
      <c r="C53" s="24" t="s">
        <v>14</v>
      </c>
      <c r="D53" s="25">
        <v>20</v>
      </c>
      <c r="E53" s="37"/>
      <c r="F53" s="10">
        <f t="shared" si="0"/>
        <v>0</v>
      </c>
      <c r="G53" s="11">
        <v>0.05</v>
      </c>
      <c r="H53" s="10">
        <f t="shared" si="1"/>
        <v>0</v>
      </c>
      <c r="I53" s="10">
        <f t="shared" si="2"/>
        <v>0</v>
      </c>
    </row>
    <row r="54" spans="1:9" ht="26.25" customHeight="1">
      <c r="A54" s="9">
        <v>40</v>
      </c>
      <c r="B54" s="23" t="s">
        <v>63</v>
      </c>
      <c r="C54" s="24" t="s">
        <v>14</v>
      </c>
      <c r="D54" s="25">
        <v>20</v>
      </c>
      <c r="E54" s="37"/>
      <c r="F54" s="10">
        <f t="shared" si="0"/>
        <v>0</v>
      </c>
      <c r="G54" s="11">
        <v>0.05</v>
      </c>
      <c r="H54" s="10">
        <f t="shared" si="1"/>
        <v>0</v>
      </c>
      <c r="I54" s="10">
        <f t="shared" si="2"/>
        <v>0</v>
      </c>
    </row>
    <row r="55" spans="1:9" ht="34.5" customHeight="1">
      <c r="A55" s="9">
        <v>41</v>
      </c>
      <c r="B55" s="23" t="s">
        <v>64</v>
      </c>
      <c r="C55" s="24" t="s">
        <v>13</v>
      </c>
      <c r="D55" s="25">
        <v>10</v>
      </c>
      <c r="E55" s="37"/>
      <c r="F55" s="10">
        <f t="shared" si="0"/>
        <v>0</v>
      </c>
      <c r="G55" s="11">
        <v>0.05</v>
      </c>
      <c r="H55" s="10">
        <f t="shared" si="1"/>
        <v>0</v>
      </c>
      <c r="I55" s="10">
        <f t="shared" si="2"/>
        <v>0</v>
      </c>
    </row>
    <row r="56" spans="1:9">
      <c r="A56" s="12"/>
      <c r="C56" s="13"/>
      <c r="D56" s="14"/>
      <c r="E56" s="14"/>
      <c r="F56" s="15"/>
      <c r="G56" s="14"/>
      <c r="H56" s="15"/>
      <c r="I56" s="15"/>
    </row>
    <row r="57" spans="1:9">
      <c r="A57" s="12"/>
      <c r="B57" s="13" t="s">
        <v>49</v>
      </c>
      <c r="C57" s="18"/>
      <c r="D57" s="12"/>
      <c r="E57" s="12"/>
      <c r="F57" s="21">
        <f>SUM(F15:F56)</f>
        <v>0</v>
      </c>
      <c r="G57" s="22"/>
      <c r="H57" s="21">
        <f>SUM(H15:H56)</f>
        <v>0</v>
      </c>
      <c r="I57" s="21">
        <f>SUM(I15:I56)</f>
        <v>0</v>
      </c>
    </row>
    <row r="58" spans="1:9">
      <c r="A58" s="16"/>
      <c r="B58" s="16"/>
      <c r="C58" s="17"/>
      <c r="D58" s="16"/>
      <c r="E58" s="16"/>
      <c r="F58" s="16"/>
      <c r="G58" s="16"/>
      <c r="H58" s="16"/>
      <c r="I58" s="16"/>
    </row>
    <row r="59" spans="1:9">
      <c r="A59" s="29" t="s">
        <v>46</v>
      </c>
      <c r="B59" s="29"/>
      <c r="C59" s="29"/>
      <c r="D59" s="29"/>
      <c r="E59" s="29"/>
      <c r="F59" s="29"/>
      <c r="G59" s="29"/>
      <c r="H59" s="29"/>
      <c r="I59" s="29"/>
    </row>
    <row r="60" spans="1:9" ht="46.5" customHeight="1">
      <c r="A60" s="35" t="s">
        <v>65</v>
      </c>
      <c r="B60" s="36"/>
      <c r="C60" s="36"/>
      <c r="D60" s="36"/>
      <c r="E60" s="36"/>
      <c r="F60" s="36"/>
      <c r="G60" s="36"/>
      <c r="H60" s="36"/>
      <c r="I60" s="36"/>
    </row>
    <row r="61" spans="1:9">
      <c r="A61" s="19"/>
      <c r="B61" s="20"/>
      <c r="C61" s="20"/>
      <c r="D61" s="20"/>
      <c r="E61" s="20"/>
      <c r="F61" s="20"/>
      <c r="G61" s="20"/>
      <c r="H61" s="20"/>
      <c r="I61" s="20"/>
    </row>
    <row r="62" spans="1:9">
      <c r="A62" s="19"/>
      <c r="B62" s="20"/>
      <c r="C62" s="20"/>
      <c r="D62" s="20"/>
      <c r="E62" s="20"/>
      <c r="F62" s="20"/>
      <c r="G62" s="20"/>
      <c r="H62" s="20"/>
      <c r="I62" s="20"/>
    </row>
    <row r="63" spans="1:9">
      <c r="D63" s="28" t="s">
        <v>45</v>
      </c>
      <c r="E63" s="28"/>
      <c r="F63" s="28"/>
      <c r="G63" s="28"/>
      <c r="H63" s="28"/>
      <c r="I63" s="28"/>
    </row>
  </sheetData>
  <sortState xmlns:xlrd2="http://schemas.microsoft.com/office/spreadsheetml/2017/richdata2" ref="B30:I35">
    <sortCondition ref="B30:B35"/>
  </sortState>
  <mergeCells count="10">
    <mergeCell ref="A11:I11"/>
    <mergeCell ref="G1:I1"/>
    <mergeCell ref="D63:I63"/>
    <mergeCell ref="A59:I59"/>
    <mergeCell ref="A1:B1"/>
    <mergeCell ref="A3:I3"/>
    <mergeCell ref="A5:I5"/>
    <mergeCell ref="A7:I7"/>
    <mergeCell ref="A9:I9"/>
    <mergeCell ref="A60:I60"/>
  </mergeCells>
  <pageMargins left="0.70866141732283472" right="0.39370078740157483" top="0.74803149606299213" bottom="0.74803149606299213" header="0.31496062992125984" footer="0.31496062992125984"/>
  <pageSetup paperSize="9" scale="86" orientation="portrait" r:id="rId1"/>
  <headerFooter>
    <oddFooter>&amp;C&amp;9Strona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Arkusz3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Przetargi</dc:creator>
  <cp:lastModifiedBy>Dariusz Sady</cp:lastModifiedBy>
  <cp:lastPrinted>2025-12-11T09:04:01Z</cp:lastPrinted>
  <dcterms:created xsi:type="dcterms:W3CDTF">2015-09-03T09:36:42Z</dcterms:created>
  <dcterms:modified xsi:type="dcterms:W3CDTF">2025-12-11T09:04:49Z</dcterms:modified>
</cp:coreProperties>
</file>